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420" yWindow="570" windowWidth="25620" windowHeight="14850" activeTab="0"/>
  </bookViews>
  <sheets>
    <sheet name="1" sheetId="2" r:id="rId1"/>
  </sheets>
  <definedNames>
    <definedName name="_xlnm.Print_Titles" localSheetId="0">'1'!$1:$5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<sst xmlns="http://schemas.openxmlformats.org/spreadsheetml/2006/main" count="65" uniqueCount="60">
  <si>
    <t>Tišteno dne:</t>
  </si>
  <si>
    <t>Databáze:</t>
  </si>
  <si>
    <t>Nabídka číslo:</t>
  </si>
  <si>
    <t xml:space="preserve">                                                  </t>
  </si>
  <si>
    <t>Investor:</t>
  </si>
  <si>
    <t xml:space="preserve">                                        </t>
  </si>
  <si>
    <t xml:space="preserve">   1  Běžecká dráha                                                                                       </t>
  </si>
  <si>
    <t>Položka</t>
  </si>
  <si>
    <t>Text</t>
  </si>
  <si>
    <t>Množství</t>
  </si>
  <si>
    <t>m.j.</t>
  </si>
  <si>
    <t>Cena</t>
  </si>
  <si>
    <t>Celkem</t>
  </si>
  <si>
    <t>SW_2</t>
  </si>
  <si>
    <t xml:space="preserve">m2   </t>
  </si>
  <si>
    <t>_5JD0ROJBO</t>
  </si>
  <si>
    <t>Spec_1</t>
  </si>
  <si>
    <t xml:space="preserve">bm   </t>
  </si>
  <si>
    <t>_5JD0RKXP4</t>
  </si>
  <si>
    <t>- bude účtováno dle skutečných bm</t>
  </si>
  <si>
    <t>Spec_2</t>
  </si>
  <si>
    <t>_5MK0TYZP7</t>
  </si>
  <si>
    <t>_5MJ0IEN4V</t>
  </si>
  <si>
    <t>_5MJ0IER7Q</t>
  </si>
  <si>
    <t>POR-PU03</t>
  </si>
  <si>
    <t xml:space="preserve">M2   </t>
  </si>
  <si>
    <t>_5JD0UR1T5</t>
  </si>
  <si>
    <t>POR-RET-13</t>
  </si>
  <si>
    <t>_5MJ0JDKA7</t>
  </si>
  <si>
    <t>Certifikováno DIN 18035/6: Typ A, certifikát IAAF. Strukturovaná stříkaná vrstva, vodou propustná pro revitalizaci a sanaci (retopping) běžecké dráhy, hřiště, nástřik mix PU pojiva a EPDM granulátu o prům. tl. 3mm;</t>
  </si>
  <si>
    <t>KIP-LA-1</t>
  </si>
  <si>
    <t xml:space="preserve">Lajnování polyuretanového povrchu 2-k polyuretanovou barvou                                         </t>
  </si>
  <si>
    <t xml:space="preserve">M    </t>
  </si>
  <si>
    <t>_5JD0SMFJW</t>
  </si>
  <si>
    <t xml:space="preserve">t    </t>
  </si>
  <si>
    <t>_5MK0US626</t>
  </si>
  <si>
    <t>vybourané umělé povrchy - bude účtováno dle skutečných "t"</t>
  </si>
  <si>
    <t>979086213R00</t>
  </si>
  <si>
    <t xml:space="preserve">Nakládání vybouraných hmot na dopravní prostředek                                                   </t>
  </si>
  <si>
    <t>_5MK0UU9RJ</t>
  </si>
  <si>
    <t>979087027R00</t>
  </si>
  <si>
    <t xml:space="preserve">Odvoz konstrukcí z PH na skládku do 5 km                                                            </t>
  </si>
  <si>
    <t>_5MK0UVZCZ</t>
  </si>
  <si>
    <t>bude účtováno dle skutečných "t"</t>
  </si>
  <si>
    <t>_5MK0UY2ZC</t>
  </si>
  <si>
    <t>Odbytová cena bez DPH:</t>
  </si>
  <si>
    <t>STAVBA CELKEM</t>
  </si>
  <si>
    <t>Sazba DPH</t>
  </si>
  <si>
    <t>DPH celkem</t>
  </si>
  <si>
    <t xml:space="preserve">Odstranění stavajícího nesoudržného sportovního povrchu do š. 50cm                      </t>
  </si>
  <si>
    <t>¨Doprava, zařízení staveniště</t>
  </si>
  <si>
    <t>kpl</t>
  </si>
  <si>
    <t xml:space="preserve">  Stavba:                                                             Oprava atletického oválu u ZŠ Školní                                                       </t>
  </si>
  <si>
    <t>POLOŽKOVÝ ROZPOČET K OCENĚNÍ
 (položkový rozpis)</t>
  </si>
  <si>
    <t>cena bez DPH:</t>
  </si>
  <si>
    <t>cena s DPH:</t>
  </si>
  <si>
    <t xml:space="preserve">Tlakové mytí a vysávání umělého povrchu specializovanou čistící soupravou                     </t>
  </si>
  <si>
    <t xml:space="preserve">Spojovací můstek (penetrace)                                                       </t>
  </si>
  <si>
    <t xml:space="preserve">Doplnění sportovního povrchu strukturovaná stříkaná polyuretanová vrstva vodou propustná tl.10mm do š. 50cm             </t>
  </si>
  <si>
    <t xml:space="preserve">Retoping sportovního povrchu  vodopropustný (červený)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</si>
</sst>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4" xfId="0" applyFont="1" applyBorder="1"/>
    <xf numFmtId="0" fontId="2" fillId="0" borderId="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" fontId="2" fillId="0" borderId="0" xfId="0" applyNumberFormat="1" applyFont="1"/>
    <xf numFmtId="4" fontId="3" fillId="0" borderId="4" xfId="0" applyNumberFormat="1" applyFont="1" applyBorder="1"/>
    <xf numFmtId="0" fontId="2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2" fillId="3" borderId="0" xfId="0" applyFont="1" applyFill="1"/>
    <xf numFmtId="4" fontId="5" fillId="3" borderId="4" xfId="0" applyNumberFormat="1" applyFont="1" applyFill="1" applyBorder="1" applyAlignment="1">
      <alignment horizontal="left"/>
    </xf>
    <xf numFmtId="0" fontId="9" fillId="3" borderId="3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4" fontId="5" fillId="3" borderId="0" xfId="0" applyNumberFormat="1" applyFont="1" applyFill="1" applyAlignment="1">
      <alignment horizontal="left"/>
    </xf>
    <xf numFmtId="0" fontId="5" fillId="3" borderId="4" xfId="0" applyFont="1" applyFill="1" applyBorder="1" applyAlignment="1">
      <alignment horizontal="left"/>
    </xf>
    <xf numFmtId="0" fontId="2" fillId="0" borderId="0" xfId="0" applyFont="1"/>
    <xf numFmtId="0" fontId="2" fillId="0" borderId="3" xfId="0" applyFont="1" applyBorder="1"/>
    <xf numFmtId="0" fontId="6" fillId="0" borderId="0" xfId="0" applyFont="1" applyAlignment="1">
      <alignment horizontal="left" vertical="top" wrapText="1" shrinkToFit="1"/>
    </xf>
    <xf numFmtId="0" fontId="6" fillId="0" borderId="4" xfId="0" applyFont="1" applyBorder="1" applyAlignment="1">
      <alignment horizontal="left" vertical="top" wrapText="1" shrinkToFi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0" fillId="0" borderId="0" xfId="0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6" fillId="0" borderId="0" xfId="0" applyFont="1" applyAlignment="1">
      <alignment vertical="top" shrinkToFit="1"/>
    </xf>
    <xf numFmtId="0" fontId="6" fillId="0" borderId="4" xfId="0" applyFont="1" applyBorder="1" applyAlignment="1">
      <alignment vertical="top" shrinkToFit="1"/>
    </xf>
    <xf numFmtId="0" fontId="6" fillId="0" borderId="0" xfId="0" applyFont="1" applyAlignment="1">
      <alignment vertical="top" wrapText="1" shrinkToFit="1"/>
    </xf>
    <xf numFmtId="0" fontId="2" fillId="0" borderId="4" xfId="0" applyFont="1" applyBorder="1"/>
    <xf numFmtId="0" fontId="6" fillId="0" borderId="4" xfId="0" applyFont="1" applyBorder="1" applyAlignment="1">
      <alignment vertical="top" wrapText="1" shrinkToFit="1"/>
    </xf>
    <xf numFmtId="0" fontId="3" fillId="0" borderId="8" xfId="0" applyFont="1" applyBorder="1"/>
    <xf numFmtId="0" fontId="0" fillId="0" borderId="2" xfId="0" applyBorder="1"/>
    <xf numFmtId="0" fontId="4" fillId="0" borderId="1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 wrapText="1"/>
    </xf>
    <xf numFmtId="0" fontId="2" fillId="0" borderId="2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4" fillId="3" borderId="3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2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workbookViewId="0" topLeftCell="A1">
      <selection activeCell="C20" sqref="C20:H20"/>
    </sheetView>
  </sheetViews>
  <sheetFormatPr defaultColWidth="9.140625" defaultRowHeight="15"/>
  <cols>
    <col min="1" max="1" width="5.57421875" style="1" customWidth="1"/>
    <col min="2" max="2" width="11.57421875" style="1" customWidth="1"/>
    <col min="3" max="4" width="9.7109375" style="1" customWidth="1"/>
    <col min="5" max="5" width="9.140625" style="1" customWidth="1"/>
    <col min="6" max="6" width="12.57421875" style="1" customWidth="1"/>
    <col min="7" max="7" width="9.140625" style="1" customWidth="1"/>
    <col min="8" max="8" width="41.710937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.75" thickBot="1">
      <c r="A1" s="41"/>
      <c r="B1" s="42"/>
      <c r="C1" s="42"/>
      <c r="D1" s="4"/>
      <c r="E1" s="43" t="s">
        <v>53</v>
      </c>
      <c r="F1" s="44"/>
      <c r="G1" s="44"/>
      <c r="H1" s="44"/>
      <c r="I1" s="4"/>
      <c r="J1" s="5" t="s">
        <v>1</v>
      </c>
      <c r="K1" s="45" t="s">
        <v>3</v>
      </c>
      <c r="L1" s="46"/>
    </row>
    <row r="2" spans="1:12" ht="15.75" thickBot="1">
      <c r="A2" s="6" t="s">
        <v>0</v>
      </c>
      <c r="C2" s="7"/>
      <c r="E2" s="44"/>
      <c r="F2" s="44"/>
      <c r="G2" s="44"/>
      <c r="H2" s="44"/>
      <c r="J2" s="8" t="s">
        <v>2</v>
      </c>
      <c r="K2" s="47"/>
      <c r="L2" s="48"/>
    </row>
    <row r="3" spans="1:12" ht="15">
      <c r="A3" s="49" t="s">
        <v>52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5">
      <c r="A4" s="52"/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</row>
    <row r="5" spans="1:12" ht="15">
      <c r="A5" s="6" t="s">
        <v>4</v>
      </c>
      <c r="C5" s="1" t="s">
        <v>5</v>
      </c>
      <c r="L5" s="9"/>
    </row>
    <row r="6" spans="1:12" ht="15.75" thickBot="1">
      <c r="A6" s="6"/>
      <c r="L6" s="9"/>
    </row>
    <row r="7" spans="1:12" ht="15.75" thickBot="1">
      <c r="A7" s="53" t="s">
        <v>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15.75" thickBot="1">
      <c r="A8" s="55" t="s">
        <v>7</v>
      </c>
      <c r="B8" s="56"/>
      <c r="C8" s="57" t="s">
        <v>8</v>
      </c>
      <c r="D8" s="58"/>
      <c r="E8" s="58"/>
      <c r="F8" s="58"/>
      <c r="G8" s="58"/>
      <c r="H8" s="58"/>
      <c r="I8" s="2" t="s">
        <v>9</v>
      </c>
      <c r="J8" s="3" t="s">
        <v>10</v>
      </c>
      <c r="K8" s="2" t="s">
        <v>11</v>
      </c>
      <c r="L8" s="2" t="s">
        <v>12</v>
      </c>
    </row>
    <row r="9" spans="1:13" ht="15">
      <c r="A9" s="10">
        <v>1</v>
      </c>
      <c r="B9" s="11" t="s">
        <v>13</v>
      </c>
      <c r="C9" s="59" t="s">
        <v>56</v>
      </c>
      <c r="D9" s="42"/>
      <c r="E9" s="42"/>
      <c r="F9" s="42"/>
      <c r="G9" s="42"/>
      <c r="H9" s="42"/>
      <c r="I9" s="12">
        <v>2660</v>
      </c>
      <c r="J9" s="1" t="s">
        <v>14</v>
      </c>
      <c r="K9" s="12">
        <v>0</v>
      </c>
      <c r="L9" s="13">
        <f>ROUND(I9*K9,2)</f>
        <v>0</v>
      </c>
      <c r="M9" t="s">
        <v>15</v>
      </c>
    </row>
    <row r="10" spans="1:12" ht="15">
      <c r="A10" s="26"/>
      <c r="B10" s="32"/>
      <c r="C10" s="38"/>
      <c r="D10" s="38"/>
      <c r="E10" s="38"/>
      <c r="F10" s="38"/>
      <c r="G10" s="38"/>
      <c r="H10" s="38"/>
      <c r="I10" s="38"/>
      <c r="J10" s="38"/>
      <c r="K10" s="38"/>
      <c r="L10" s="40"/>
    </row>
    <row r="11" spans="1:13" ht="15">
      <c r="A11" s="10">
        <v>2</v>
      </c>
      <c r="B11" s="11" t="s">
        <v>16</v>
      </c>
      <c r="C11" s="25" t="s">
        <v>49</v>
      </c>
      <c r="D11" s="32"/>
      <c r="E11" s="32"/>
      <c r="F11" s="32"/>
      <c r="G11" s="32"/>
      <c r="H11" s="32"/>
      <c r="I11" s="12">
        <v>80</v>
      </c>
      <c r="J11" s="1" t="s">
        <v>14</v>
      </c>
      <c r="K11" s="12">
        <v>0</v>
      </c>
      <c r="L11" s="13">
        <f>ROUND(I11*K11,2)</f>
        <v>0</v>
      </c>
      <c r="M11" t="s">
        <v>18</v>
      </c>
    </row>
    <row r="12" spans="1:12" ht="15">
      <c r="A12" s="26"/>
      <c r="B12" s="32"/>
      <c r="C12" s="36" t="s">
        <v>19</v>
      </c>
      <c r="D12" s="36"/>
      <c r="E12" s="36"/>
      <c r="F12" s="36"/>
      <c r="G12" s="36"/>
      <c r="H12" s="36"/>
      <c r="I12" s="36"/>
      <c r="J12" s="36"/>
      <c r="K12" s="36"/>
      <c r="L12" s="37"/>
    </row>
    <row r="13" spans="1:13" ht="15">
      <c r="A13" s="10">
        <v>3</v>
      </c>
      <c r="B13" s="11" t="s">
        <v>20</v>
      </c>
      <c r="C13" s="25" t="s">
        <v>58</v>
      </c>
      <c r="D13" s="32"/>
      <c r="E13" s="32"/>
      <c r="F13" s="32"/>
      <c r="G13" s="32"/>
      <c r="H13" s="32"/>
      <c r="I13" s="12">
        <v>80</v>
      </c>
      <c r="J13" s="1" t="s">
        <v>17</v>
      </c>
      <c r="K13" s="12">
        <v>0</v>
      </c>
      <c r="L13" s="13">
        <f>ROUND(I13*K13,2)</f>
        <v>0</v>
      </c>
      <c r="M13" t="s">
        <v>21</v>
      </c>
    </row>
    <row r="14" spans="1:12" ht="15">
      <c r="A14" s="26"/>
      <c r="B14" s="32"/>
      <c r="C14" s="27" t="s">
        <v>19</v>
      </c>
      <c r="D14" s="27"/>
      <c r="E14" s="27"/>
      <c r="F14" s="27"/>
      <c r="G14" s="27"/>
      <c r="H14" s="27"/>
      <c r="I14" s="27"/>
      <c r="J14" s="27"/>
      <c r="K14" s="27"/>
      <c r="L14" s="28"/>
    </row>
    <row r="15" spans="1:13" ht="15" hidden="1">
      <c r="A15" s="10"/>
      <c r="B15" s="11"/>
      <c r="C15" s="25"/>
      <c r="D15" s="25"/>
      <c r="E15" s="25"/>
      <c r="F15" s="25"/>
      <c r="G15" s="25"/>
      <c r="H15" s="25"/>
      <c r="I15" s="12"/>
      <c r="K15" s="12"/>
      <c r="L15" s="13"/>
      <c r="M15" t="s">
        <v>22</v>
      </c>
    </row>
    <row r="16" spans="1:12" ht="15" hidden="1">
      <c r="A16" s="26"/>
      <c r="B16" s="25"/>
      <c r="C16" s="38"/>
      <c r="D16" s="38"/>
      <c r="E16" s="38"/>
      <c r="F16" s="38"/>
      <c r="G16" s="38"/>
      <c r="H16" s="38"/>
      <c r="J16" s="25"/>
      <c r="K16" s="25"/>
      <c r="L16" s="39"/>
    </row>
    <row r="17" spans="1:13" ht="15" hidden="1">
      <c r="A17" s="10"/>
      <c r="B17" s="11"/>
      <c r="C17" s="25"/>
      <c r="D17" s="25"/>
      <c r="E17" s="25"/>
      <c r="F17" s="25"/>
      <c r="G17" s="25"/>
      <c r="H17" s="25"/>
      <c r="I17" s="12"/>
      <c r="K17" s="12"/>
      <c r="L17" s="13"/>
      <c r="M17" t="s">
        <v>23</v>
      </c>
    </row>
    <row r="18" spans="1:12" ht="15" hidden="1">
      <c r="A18" s="26"/>
      <c r="B18" s="25"/>
      <c r="C18" s="27"/>
      <c r="D18" s="27"/>
      <c r="E18" s="27"/>
      <c r="F18" s="27"/>
      <c r="G18" s="27"/>
      <c r="H18" s="27"/>
      <c r="I18" s="27"/>
      <c r="J18" s="27"/>
      <c r="K18" s="27"/>
      <c r="L18" s="28"/>
    </row>
    <row r="19" spans="1:13" ht="15">
      <c r="A19" s="10">
        <v>4</v>
      </c>
      <c r="B19" s="11" t="s">
        <v>24</v>
      </c>
      <c r="C19" s="25" t="s">
        <v>57</v>
      </c>
      <c r="D19" s="25"/>
      <c r="E19" s="25"/>
      <c r="F19" s="25"/>
      <c r="G19" s="25"/>
      <c r="H19" s="25"/>
      <c r="I19" s="12">
        <v>2660</v>
      </c>
      <c r="J19" s="1" t="s">
        <v>25</v>
      </c>
      <c r="K19" s="12">
        <v>0</v>
      </c>
      <c r="L19" s="13">
        <f>ROUND(I19*K19,2)</f>
        <v>0</v>
      </c>
      <c r="M19" t="s">
        <v>26</v>
      </c>
    </row>
    <row r="20" spans="1:13" ht="15">
      <c r="A20" s="10">
        <v>5</v>
      </c>
      <c r="B20" s="11" t="s">
        <v>27</v>
      </c>
      <c r="C20" s="25" t="s">
        <v>59</v>
      </c>
      <c r="D20" s="25"/>
      <c r="E20" s="25"/>
      <c r="F20" s="25"/>
      <c r="G20" s="25"/>
      <c r="H20" s="25"/>
      <c r="I20" s="12">
        <v>2660</v>
      </c>
      <c r="J20" s="1" t="s">
        <v>25</v>
      </c>
      <c r="K20" s="12">
        <v>0</v>
      </c>
      <c r="L20" s="13">
        <f>ROUND(I20*K20,2)</f>
        <v>0</v>
      </c>
      <c r="M20" t="s">
        <v>28</v>
      </c>
    </row>
    <row r="21" spans="1:12" ht="30" customHeight="1">
      <c r="A21" s="26"/>
      <c r="B21" s="25"/>
      <c r="C21" s="27" t="s">
        <v>29</v>
      </c>
      <c r="D21" s="27"/>
      <c r="E21" s="27"/>
      <c r="F21" s="27"/>
      <c r="G21" s="27"/>
      <c r="H21" s="27"/>
      <c r="I21" s="27"/>
      <c r="J21" s="27"/>
      <c r="K21" s="27"/>
      <c r="L21" s="28"/>
    </row>
    <row r="22" spans="1:13" ht="15">
      <c r="A22" s="10">
        <v>6</v>
      </c>
      <c r="B22" s="11" t="s">
        <v>30</v>
      </c>
      <c r="C22" s="25" t="s">
        <v>31</v>
      </c>
      <c r="D22" s="25"/>
      <c r="E22" s="25"/>
      <c r="F22" s="25"/>
      <c r="G22" s="25"/>
      <c r="H22" s="25"/>
      <c r="I22" s="12">
        <v>2850</v>
      </c>
      <c r="J22" s="1" t="s">
        <v>32</v>
      </c>
      <c r="K22" s="12">
        <v>0</v>
      </c>
      <c r="L22" s="13">
        <f>ROUND(I22*K22,2)</f>
        <v>0</v>
      </c>
      <c r="M22" t="s">
        <v>33</v>
      </c>
    </row>
    <row r="23" spans="1:13" ht="15" hidden="1">
      <c r="A23" s="10"/>
      <c r="B23" s="11"/>
      <c r="C23" s="25"/>
      <c r="D23" s="25"/>
      <c r="E23" s="25"/>
      <c r="F23" s="25"/>
      <c r="G23" s="25"/>
      <c r="H23" s="25"/>
      <c r="I23" s="12"/>
      <c r="K23" s="12"/>
      <c r="L23" s="13"/>
      <c r="M23" t="s">
        <v>35</v>
      </c>
    </row>
    <row r="24" spans="1:12" ht="15" customHeight="1" hidden="1">
      <c r="A24" s="26"/>
      <c r="B24" s="25"/>
      <c r="C24" s="27"/>
      <c r="D24" s="27"/>
      <c r="E24" s="27"/>
      <c r="F24" s="27"/>
      <c r="G24" s="27"/>
      <c r="H24" s="27"/>
      <c r="I24" s="27"/>
      <c r="J24" s="27"/>
      <c r="K24" s="27"/>
      <c r="L24" s="28"/>
    </row>
    <row r="25" spans="1:13" ht="15">
      <c r="A25" s="10">
        <v>7</v>
      </c>
      <c r="B25" s="11" t="s">
        <v>37</v>
      </c>
      <c r="C25" s="25" t="s">
        <v>38</v>
      </c>
      <c r="D25" s="25"/>
      <c r="E25" s="25"/>
      <c r="F25" s="25"/>
      <c r="G25" s="25"/>
      <c r="H25" s="25"/>
      <c r="I25" s="12">
        <v>6.59</v>
      </c>
      <c r="J25" s="1" t="s">
        <v>34</v>
      </c>
      <c r="K25" s="12">
        <v>0</v>
      </c>
      <c r="L25" s="13">
        <f>ROUND(I25*K25,2)</f>
        <v>0</v>
      </c>
      <c r="M25" t="s">
        <v>39</v>
      </c>
    </row>
    <row r="26" spans="1:12" ht="15" customHeight="1">
      <c r="A26" s="26"/>
      <c r="B26" s="25"/>
      <c r="C26" s="27" t="s">
        <v>36</v>
      </c>
      <c r="D26" s="27"/>
      <c r="E26" s="27"/>
      <c r="F26" s="27"/>
      <c r="G26" s="27"/>
      <c r="H26" s="27"/>
      <c r="I26" s="27"/>
      <c r="J26" s="27"/>
      <c r="K26" s="27"/>
      <c r="L26" s="28"/>
    </row>
    <row r="27" spans="1:13" ht="15">
      <c r="A27" s="10">
        <v>8</v>
      </c>
      <c r="B27" s="11" t="s">
        <v>40</v>
      </c>
      <c r="C27" s="25" t="s">
        <v>41</v>
      </c>
      <c r="D27" s="25"/>
      <c r="E27" s="25"/>
      <c r="F27" s="25"/>
      <c r="G27" s="25"/>
      <c r="H27" s="25"/>
      <c r="I27" s="12">
        <v>6.59</v>
      </c>
      <c r="J27" s="1" t="s">
        <v>34</v>
      </c>
      <c r="K27" s="12">
        <v>0</v>
      </c>
      <c r="L27" s="13">
        <f>ROUND(I27*K27,2)</f>
        <v>0</v>
      </c>
      <c r="M27" t="s">
        <v>42</v>
      </c>
    </row>
    <row r="28" spans="1:12" ht="15" customHeight="1">
      <c r="A28" s="26"/>
      <c r="B28" s="25"/>
      <c r="C28" s="27" t="s">
        <v>43</v>
      </c>
      <c r="D28" s="27"/>
      <c r="E28" s="27"/>
      <c r="F28" s="27"/>
      <c r="G28" s="27"/>
      <c r="H28" s="27"/>
      <c r="I28" s="27"/>
      <c r="J28" s="27"/>
      <c r="K28" s="27"/>
      <c r="L28" s="28"/>
    </row>
    <row r="29" spans="1:13" ht="15">
      <c r="A29" s="10">
        <v>9</v>
      </c>
      <c r="B29" s="11"/>
      <c r="C29" s="25" t="s">
        <v>50</v>
      </c>
      <c r="D29" s="25"/>
      <c r="E29" s="25"/>
      <c r="F29" s="25"/>
      <c r="G29" s="25"/>
      <c r="H29" s="25"/>
      <c r="I29" s="12">
        <v>1</v>
      </c>
      <c r="J29" s="1" t="s">
        <v>51</v>
      </c>
      <c r="K29" s="12">
        <v>0</v>
      </c>
      <c r="L29" s="13">
        <f>ROUND(I29*K29,2)</f>
        <v>0</v>
      </c>
      <c r="M29" t="s">
        <v>44</v>
      </c>
    </row>
    <row r="30" spans="1:12" ht="15" customHeight="1">
      <c r="A30" s="17" t="s">
        <v>12</v>
      </c>
      <c r="B30" s="18"/>
      <c r="C30" s="18"/>
      <c r="D30" s="18"/>
      <c r="E30" s="18"/>
      <c r="F30" s="18"/>
      <c r="G30" s="18"/>
      <c r="H30" s="18" t="s">
        <v>45</v>
      </c>
      <c r="I30" s="18"/>
      <c r="J30" s="18"/>
      <c r="K30" s="19"/>
      <c r="L30" s="20">
        <f>SUM(L9:L29)</f>
        <v>0</v>
      </c>
    </row>
    <row r="31" spans="1:12" ht="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6"/>
    </row>
    <row r="32" spans="1:12" ht="15.75">
      <c r="A32" s="21" t="s">
        <v>46</v>
      </c>
      <c r="B32" s="22"/>
      <c r="C32" s="22"/>
      <c r="D32" s="18" t="s">
        <v>47</v>
      </c>
      <c r="E32" s="18"/>
      <c r="F32" s="18" t="s">
        <v>48</v>
      </c>
      <c r="G32" s="18"/>
      <c r="H32" s="18" t="s">
        <v>54</v>
      </c>
      <c r="I32" s="18"/>
      <c r="J32" s="18"/>
      <c r="K32" s="23">
        <f>1!L30</f>
        <v>0</v>
      </c>
      <c r="L32" s="20"/>
    </row>
    <row r="33" spans="1:12" ht="15.75">
      <c r="A33" s="21"/>
      <c r="B33" s="22"/>
      <c r="C33" s="22"/>
      <c r="D33" s="18"/>
      <c r="E33" s="18"/>
      <c r="F33" s="18"/>
      <c r="G33" s="18"/>
      <c r="H33" s="18"/>
      <c r="I33" s="18"/>
      <c r="J33" s="18"/>
      <c r="K33" s="18"/>
      <c r="L33" s="24"/>
    </row>
    <row r="34" spans="1:12" ht="15" customHeight="1">
      <c r="A34" s="21"/>
      <c r="B34" s="22"/>
      <c r="C34" s="22"/>
      <c r="D34" s="23">
        <v>21</v>
      </c>
      <c r="E34" s="23"/>
      <c r="F34" s="23">
        <f>ROUNDUP(K32*0.21,2)</f>
        <v>0</v>
      </c>
      <c r="G34" s="23"/>
      <c r="H34" s="18" t="s">
        <v>55</v>
      </c>
      <c r="I34" s="18"/>
      <c r="J34" s="18"/>
      <c r="K34" s="23">
        <f>K32+F34+F33</f>
        <v>0</v>
      </c>
      <c r="L34" s="20"/>
    </row>
    <row r="35" spans="1:12" ht="15" customHeight="1" thickBo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</row>
    <row r="36" ht="15" customHeight="1"/>
    <row r="38" spans="1:12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5">
      <c r="A39" s="29"/>
      <c r="B39" s="29"/>
      <c r="C39" s="29"/>
      <c r="D39" s="29"/>
      <c r="E39" s="29"/>
      <c r="F39" s="25"/>
      <c r="G39" s="25"/>
      <c r="H39" s="25"/>
      <c r="I39" s="25"/>
      <c r="J39" s="25"/>
      <c r="K39" s="25"/>
      <c r="L39" s="25"/>
    </row>
    <row r="40" spans="1:12" ht="15">
      <c r="A40" s="29"/>
      <c r="B40" s="30"/>
      <c r="C40" s="31"/>
      <c r="D40" s="30"/>
      <c r="E40" s="30"/>
      <c r="F40" s="25"/>
      <c r="G40" s="32"/>
      <c r="H40" s="32"/>
      <c r="I40" s="32"/>
      <c r="J40" s="32"/>
      <c r="K40" s="32"/>
      <c r="L40" s="32"/>
    </row>
  </sheetData>
  <mergeCells count="47">
    <mergeCell ref="A10:B10"/>
    <mergeCell ref="C10:L10"/>
    <mergeCell ref="A1:C1"/>
    <mergeCell ref="E1:H2"/>
    <mergeCell ref="K1:L1"/>
    <mergeCell ref="K2:L2"/>
    <mergeCell ref="A3:L4"/>
    <mergeCell ref="A7:L7"/>
    <mergeCell ref="A8:B8"/>
    <mergeCell ref="C8:H8"/>
    <mergeCell ref="C9:H9"/>
    <mergeCell ref="A18:B18"/>
    <mergeCell ref="C18:L18"/>
    <mergeCell ref="C11:H11"/>
    <mergeCell ref="A12:B12"/>
    <mergeCell ref="C13:H13"/>
    <mergeCell ref="A14:B14"/>
    <mergeCell ref="C12:L12"/>
    <mergeCell ref="C14:L14"/>
    <mergeCell ref="C15:H15"/>
    <mergeCell ref="C16:H16"/>
    <mergeCell ref="A16:B16"/>
    <mergeCell ref="J16:L16"/>
    <mergeCell ref="C17:H17"/>
    <mergeCell ref="C19:H19"/>
    <mergeCell ref="C20:H20"/>
    <mergeCell ref="A21:B21"/>
    <mergeCell ref="C22:H22"/>
    <mergeCell ref="C21:L21"/>
    <mergeCell ref="C23:H23"/>
    <mergeCell ref="A24:B24"/>
    <mergeCell ref="C25:H25"/>
    <mergeCell ref="A26:B26"/>
    <mergeCell ref="C24:L24"/>
    <mergeCell ref="C26:L26"/>
    <mergeCell ref="C27:H27"/>
    <mergeCell ref="A28:B28"/>
    <mergeCell ref="C29:H29"/>
    <mergeCell ref="C28:L28"/>
    <mergeCell ref="A40:B40"/>
    <mergeCell ref="C40:E40"/>
    <mergeCell ref="F40:L40"/>
    <mergeCell ref="A35:L35"/>
    <mergeCell ref="A38:L38"/>
    <mergeCell ref="A39:B39"/>
    <mergeCell ref="C39:E39"/>
    <mergeCell ref="F39:L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 Roman</dc:creator>
  <cp:keywords/>
  <dc:description/>
  <cp:lastModifiedBy>Ivana Putzerová</cp:lastModifiedBy>
  <cp:lastPrinted>2020-02-07T07:28:58Z</cp:lastPrinted>
  <dcterms:created xsi:type="dcterms:W3CDTF">2020-01-13T09:24:30Z</dcterms:created>
  <dcterms:modified xsi:type="dcterms:W3CDTF">2023-05-09T12:13:35Z</dcterms:modified>
  <cp:category/>
  <cp:version/>
  <cp:contentType/>
  <cp:contentStatus/>
</cp:coreProperties>
</file>